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 11\Desktop\Меню сайт 2026\2. Сайт нач.шк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H100" i="1" s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H81" i="1" s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I43" i="1" s="1"/>
  <c r="H32" i="1"/>
  <c r="H43" i="1" s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H13" i="1"/>
  <c r="G13" i="1"/>
  <c r="F13" i="1"/>
  <c r="G157" i="1" l="1"/>
  <c r="H157" i="1"/>
  <c r="I138" i="1"/>
  <c r="J176" i="1"/>
  <c r="H195" i="1"/>
  <c r="L100" i="1"/>
  <c r="F119" i="1"/>
  <c r="J100" i="1"/>
  <c r="I119" i="1"/>
  <c r="J119" i="1"/>
  <c r="L119" i="1"/>
  <c r="L196" i="1" s="1"/>
  <c r="G100" i="1"/>
  <c r="F100" i="1"/>
  <c r="G81" i="1"/>
  <c r="F81" i="1"/>
  <c r="G62" i="1"/>
  <c r="F62" i="1"/>
  <c r="J43" i="1"/>
  <c r="G43" i="1"/>
  <c r="I157" i="1"/>
  <c r="I176" i="1"/>
  <c r="J138" i="1"/>
  <c r="J157" i="1"/>
  <c r="I195" i="1"/>
  <c r="L138" i="1"/>
  <c r="L157" i="1"/>
  <c r="L176" i="1"/>
  <c r="J195" i="1"/>
  <c r="L195" i="1"/>
  <c r="J81" i="1"/>
  <c r="H138" i="1"/>
  <c r="H196" i="1" s="1"/>
  <c r="G195" i="1"/>
  <c r="F24" i="1"/>
  <c r="G24" i="1"/>
  <c r="H24" i="1"/>
  <c r="I24" i="1"/>
  <c r="I196" i="1" l="1"/>
  <c r="F196" i="1"/>
  <c r="G196" i="1"/>
  <c r="J196" i="1"/>
</calcChain>
</file>

<file path=xl/sharedStrings.xml><?xml version="1.0" encoding="utf-8"?>
<sst xmlns="http://schemas.openxmlformats.org/spreadsheetml/2006/main" count="321" uniqueCount="101">
  <si>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</si>
  <si>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</si>
  <si>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</si>
  <si>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</si>
  <si>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</si>
  <si>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</si>
  <si>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</si>
  <si>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</si>
  <si>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</si>
  <si>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</si>
  <si>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</si>
  <si>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</si>
  <si>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</si>
  <si>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</si>
  <si>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</si>
  <si>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</si>
  <si>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</si>
  <si>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</si>
  <si>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</si>
  <si>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</si>
  <si>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</si>
  <si>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</si>
  <si>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</si>
  <si>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</si>
  <si>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</si>
  <si>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</si>
  <si>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</si>
  <si>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</si>
  <si>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</si>
  <si>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</si>
  <si>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</si>
  <si>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</si>
  <si>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</si>
  <si>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</si>
  <si>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</si>
  <si>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</si>
  <si>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</si>
  <si>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</si>
  <si>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</si>
  <si>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"СОШ с. Улыбино"</t>
  </si>
  <si>
    <t>Директор</t>
  </si>
  <si>
    <t>Гриненко А.А.</t>
  </si>
  <si>
    <t>Суп гороховый (вариант 2)</t>
  </si>
  <si>
    <t>250,0</t>
  </si>
  <si>
    <t>54-25с</t>
  </si>
  <si>
    <t>каша гречневая  рассыпчатая с маслом</t>
  </si>
  <si>
    <t>200,0</t>
  </si>
  <si>
    <t>Котлета из курицы</t>
  </si>
  <si>
    <t>120,0</t>
  </si>
  <si>
    <t>Кофейный напиток с молоком</t>
  </si>
  <si>
    <t>Хлеб ржано-пшеничный</t>
  </si>
  <si>
    <t>100,0</t>
  </si>
  <si>
    <t>Пром.</t>
  </si>
  <si>
    <t>54-5м</t>
  </si>
  <si>
    <t>54-23гн</t>
  </si>
  <si>
    <t>Борщ с капустой и картофелем со сметаной</t>
  </si>
  <si>
    <t>пюре картофельное</t>
  </si>
  <si>
    <t>Шницель из курицы</t>
  </si>
  <si>
    <t>компот из свежих яблок</t>
  </si>
  <si>
    <t>54-2с</t>
  </si>
  <si>
    <t>54-24м</t>
  </si>
  <si>
    <t>суп с гречневой крупой с сухариками</t>
  </si>
  <si>
    <t>макаронные изделия</t>
  </si>
  <si>
    <t>Курица отварная</t>
  </si>
  <si>
    <t>кисель фруктовый</t>
  </si>
  <si>
    <t>54-21м</t>
  </si>
  <si>
    <t>Пром</t>
  </si>
  <si>
    <t>Рассольник Ленинградский</t>
  </si>
  <si>
    <t>Рис отварной</t>
  </si>
  <si>
    <t>Рыба, запеченная в сметанном соусе (минтай)</t>
  </si>
  <si>
    <t>125,0</t>
  </si>
  <si>
    <t>компот из сухофруктов</t>
  </si>
  <si>
    <t>80,0</t>
  </si>
  <si>
    <t>54-3с</t>
  </si>
  <si>
    <t>54-6г</t>
  </si>
  <si>
    <t>54-9р</t>
  </si>
  <si>
    <t>Суп картофельный с макаронными изделиями</t>
  </si>
  <si>
    <t>Биточек из курицы</t>
  </si>
  <si>
    <t>Чай с сахаром</t>
  </si>
  <si>
    <t>54-24с</t>
  </si>
  <si>
    <t>54-23м</t>
  </si>
  <si>
    <t>54-2гн</t>
  </si>
  <si>
    <t>Щи из свежей капусты со сметаной</t>
  </si>
  <si>
    <t>Макароны отварные с овощами</t>
  </si>
  <si>
    <t>Компот из кураги</t>
  </si>
  <si>
    <t>54-1с</t>
  </si>
  <si>
    <t>54-2г</t>
  </si>
  <si>
    <t>54-2хн</t>
  </si>
  <si>
    <t>Курица тушеная с морковью</t>
  </si>
  <si>
    <t>130,0</t>
  </si>
  <si>
    <t>54-25м</t>
  </si>
  <si>
    <t>борщ</t>
  </si>
  <si>
    <t>рис отварной</t>
  </si>
  <si>
    <t>105,0</t>
  </si>
  <si>
    <t>какао с молоком и сахаром</t>
  </si>
  <si>
    <t>190,0</t>
  </si>
  <si>
    <t>70,0</t>
  </si>
  <si>
    <t>суп с макаронными изделиями на куринном бульоне</t>
  </si>
  <si>
    <t>210,0</t>
  </si>
  <si>
    <t>Напиток из шиповника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</si>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</sst>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42" activePane="bottomRight" state="frozen"/>
      <selection pane="topRight" activeCell="E1" sqref="E1"/>
      <selection pane="bottomLeft" activeCell="A6" sqref="A6"/>
      <selection pane="bottomRight" activeCell="F196" sqref="F19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39</v>
      </c>
      <c r="D1" s="52"/>
      <c r="E1" s="52"/>
      <c r="F1" s="12" t="s">
        <v>16</v>
      </c>
      <c r="G1" s="2" t="s">
        <v>17</v>
      </c>
      <c r="H1" s="53" t="s">
        <v>40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41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.75" thickBot="1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57" t="s">
        <v>42</v>
      </c>
      <c r="F15" s="58" t="s">
        <v>43</v>
      </c>
      <c r="G15" s="43">
        <v>6.3</v>
      </c>
      <c r="H15" s="43">
        <v>3.2</v>
      </c>
      <c r="I15" s="43">
        <v>18.100000000000001</v>
      </c>
      <c r="J15" s="43">
        <v>127</v>
      </c>
      <c r="K15" s="44" t="s">
        <v>44</v>
      </c>
      <c r="L15" s="43"/>
    </row>
    <row r="16" spans="1:12" ht="15" x14ac:dyDescent="0.25">
      <c r="A16" s="23"/>
      <c r="B16" s="15"/>
      <c r="C16" s="11"/>
      <c r="D16" s="7" t="s">
        <v>28</v>
      </c>
      <c r="E16" s="59" t="s">
        <v>47</v>
      </c>
      <c r="F16" s="60" t="s">
        <v>48</v>
      </c>
      <c r="G16" s="43">
        <v>22.9</v>
      </c>
      <c r="H16" s="43">
        <v>5.2</v>
      </c>
      <c r="I16" s="43">
        <v>16.3</v>
      </c>
      <c r="J16" s="43">
        <v>203.6</v>
      </c>
      <c r="K16" s="44" t="s">
        <v>53</v>
      </c>
      <c r="L16" s="43"/>
    </row>
    <row r="17" spans="1:12" ht="15" x14ac:dyDescent="0.25">
      <c r="A17" s="23"/>
      <c r="B17" s="15"/>
      <c r="C17" s="11"/>
      <c r="D17" s="7" t="s">
        <v>29</v>
      </c>
      <c r="E17" s="59" t="s">
        <v>45</v>
      </c>
      <c r="F17" s="60" t="s">
        <v>46</v>
      </c>
      <c r="G17" s="43">
        <v>11</v>
      </c>
      <c r="H17" s="43">
        <v>8.4</v>
      </c>
      <c r="I17" s="43">
        <v>47.9</v>
      </c>
      <c r="J17" s="43">
        <v>311.2</v>
      </c>
      <c r="K17" s="44">
        <v>175</v>
      </c>
      <c r="L17" s="43"/>
    </row>
    <row r="18" spans="1:12" ht="15" x14ac:dyDescent="0.25">
      <c r="A18" s="23"/>
      <c r="B18" s="15"/>
      <c r="C18" s="11"/>
      <c r="D18" s="7" t="s">
        <v>30</v>
      </c>
      <c r="E18" s="59" t="s">
        <v>49</v>
      </c>
      <c r="F18" s="60" t="s">
        <v>46</v>
      </c>
      <c r="G18" s="43">
        <v>3.9</v>
      </c>
      <c r="H18" s="43">
        <v>2.9</v>
      </c>
      <c r="I18" s="43">
        <v>7.6</v>
      </c>
      <c r="J18" s="43">
        <v>71.400000000000006</v>
      </c>
      <c r="K18" s="44" t="s">
        <v>54</v>
      </c>
      <c r="L18" s="43"/>
    </row>
    <row r="19" spans="1:12" ht="15" x14ac:dyDescent="0.25">
      <c r="A19" s="23"/>
      <c r="B19" s="15"/>
      <c r="C19" s="11"/>
      <c r="D19" s="7" t="s">
        <v>31</v>
      </c>
      <c r="E19" s="59"/>
      <c r="F19" s="60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59" t="s">
        <v>50</v>
      </c>
      <c r="F20" s="60" t="s">
        <v>51</v>
      </c>
      <c r="G20" s="43">
        <v>6.6</v>
      </c>
      <c r="H20" s="43">
        <v>1.2</v>
      </c>
      <c r="I20" s="43">
        <v>39.6</v>
      </c>
      <c r="J20" s="43">
        <v>195</v>
      </c>
      <c r="K20" s="44" t="s">
        <v>52</v>
      </c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50.7</v>
      </c>
      <c r="H23" s="19">
        <f t="shared" si="2"/>
        <v>20.9</v>
      </c>
      <c r="I23" s="19">
        <f t="shared" si="2"/>
        <v>129.5</v>
      </c>
      <c r="J23" s="19">
        <f t="shared" si="2"/>
        <v>908.19999999999993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0</v>
      </c>
      <c r="G24" s="32">
        <f t="shared" ref="G24:J24" si="4">G13+G23</f>
        <v>50.7</v>
      </c>
      <c r="H24" s="32">
        <f t="shared" si="4"/>
        <v>20.9</v>
      </c>
      <c r="I24" s="32">
        <f t="shared" si="4"/>
        <v>129.5</v>
      </c>
      <c r="J24" s="32">
        <f t="shared" si="4"/>
        <v>908.19999999999993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.75" thickBot="1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57" t="s">
        <v>55</v>
      </c>
      <c r="F34" s="58" t="s">
        <v>43</v>
      </c>
      <c r="G34" s="43">
        <v>3.6</v>
      </c>
      <c r="H34" s="43">
        <v>6.7</v>
      </c>
      <c r="I34" s="43">
        <v>12.1</v>
      </c>
      <c r="J34" s="43">
        <v>123.6</v>
      </c>
      <c r="K34" s="44" t="s">
        <v>59</v>
      </c>
      <c r="L34" s="43"/>
    </row>
    <row r="35" spans="1:12" ht="15" x14ac:dyDescent="0.25">
      <c r="A35" s="14"/>
      <c r="B35" s="15"/>
      <c r="C35" s="11"/>
      <c r="D35" s="7" t="s">
        <v>28</v>
      </c>
      <c r="E35" s="59" t="s">
        <v>57</v>
      </c>
      <c r="F35" s="60" t="s">
        <v>48</v>
      </c>
      <c r="G35" s="43">
        <v>22.9</v>
      </c>
      <c r="H35" s="43">
        <v>4.4000000000000004</v>
      </c>
      <c r="I35" s="43">
        <v>16.100000000000001</v>
      </c>
      <c r="J35" s="43">
        <v>195.5</v>
      </c>
      <c r="K35" s="44" t="s">
        <v>60</v>
      </c>
      <c r="L35" s="43"/>
    </row>
    <row r="36" spans="1:12" ht="15" x14ac:dyDescent="0.25">
      <c r="A36" s="14"/>
      <c r="B36" s="15"/>
      <c r="C36" s="11"/>
      <c r="D36" s="7" t="s">
        <v>29</v>
      </c>
      <c r="E36" s="59" t="s">
        <v>56</v>
      </c>
      <c r="F36" s="60" t="s">
        <v>46</v>
      </c>
      <c r="G36" s="43">
        <v>5.0999999999999996</v>
      </c>
      <c r="H36" s="43">
        <v>8.8000000000000007</v>
      </c>
      <c r="I36" s="43">
        <v>33</v>
      </c>
      <c r="J36" s="43">
        <v>232.3</v>
      </c>
      <c r="K36" s="44">
        <v>241</v>
      </c>
      <c r="L36" s="43"/>
    </row>
    <row r="37" spans="1:12" ht="15" x14ac:dyDescent="0.25">
      <c r="A37" s="14"/>
      <c r="B37" s="15"/>
      <c r="C37" s="11"/>
      <c r="D37" s="7" t="s">
        <v>30</v>
      </c>
      <c r="E37" s="59" t="s">
        <v>58</v>
      </c>
      <c r="F37" s="60" t="s">
        <v>46</v>
      </c>
      <c r="G37" s="43">
        <v>0.2</v>
      </c>
      <c r="H37" s="43">
        <v>0.2</v>
      </c>
      <c r="I37" s="43">
        <v>4</v>
      </c>
      <c r="J37" s="43">
        <v>18</v>
      </c>
      <c r="K37" s="44">
        <v>284</v>
      </c>
      <c r="L37" s="43"/>
    </row>
    <row r="38" spans="1:12" ht="15" x14ac:dyDescent="0.25">
      <c r="A38" s="14"/>
      <c r="B38" s="15"/>
      <c r="C38" s="11"/>
      <c r="D38" s="7" t="s">
        <v>31</v>
      </c>
      <c r="E38" s="59"/>
      <c r="F38" s="60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59" t="s">
        <v>50</v>
      </c>
      <c r="F39" s="60" t="s">
        <v>51</v>
      </c>
      <c r="G39" s="43">
        <v>6.6</v>
      </c>
      <c r="H39" s="43">
        <v>1.2</v>
      </c>
      <c r="I39" s="43">
        <v>39.6</v>
      </c>
      <c r="J39" s="43">
        <v>195.6</v>
      </c>
      <c r="K39" s="44" t="s">
        <v>52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38.4</v>
      </c>
      <c r="H42" s="19">
        <f t="shared" ref="H42" si="11">SUM(H33:H41)</f>
        <v>21.3</v>
      </c>
      <c r="I42" s="19">
        <f t="shared" ref="I42" si="12">SUM(I33:I41)</f>
        <v>104.80000000000001</v>
      </c>
      <c r="J42" s="19">
        <f t="shared" ref="J42:L42" si="13">SUM(J33:J41)</f>
        <v>765.00000000000011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0</v>
      </c>
      <c r="G43" s="32">
        <f t="shared" ref="G43" si="14">G32+G42</f>
        <v>38.4</v>
      </c>
      <c r="H43" s="32">
        <f t="shared" ref="H43" si="15">H32+H42</f>
        <v>21.3</v>
      </c>
      <c r="I43" s="32">
        <f t="shared" ref="I43" si="16">I32+I42</f>
        <v>104.80000000000001</v>
      </c>
      <c r="J43" s="32">
        <f t="shared" ref="J43:L43" si="17">J32+J42</f>
        <v>765.00000000000011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.75" thickBot="1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57" t="s">
        <v>61</v>
      </c>
      <c r="F53" s="58" t="s">
        <v>43</v>
      </c>
      <c r="G53" s="43">
        <v>8.4</v>
      </c>
      <c r="H53" s="43">
        <v>3.5</v>
      </c>
      <c r="I53" s="43">
        <v>17.2</v>
      </c>
      <c r="J53" s="43">
        <v>133.69999999999999</v>
      </c>
      <c r="K53" s="44">
        <v>51</v>
      </c>
      <c r="L53" s="43"/>
    </row>
    <row r="54" spans="1:12" ht="15" x14ac:dyDescent="0.25">
      <c r="A54" s="23"/>
      <c r="B54" s="15"/>
      <c r="C54" s="11"/>
      <c r="D54" s="7" t="s">
        <v>28</v>
      </c>
      <c r="E54" s="59" t="s">
        <v>63</v>
      </c>
      <c r="F54" s="60" t="s">
        <v>48</v>
      </c>
      <c r="G54" s="43">
        <v>38.6</v>
      </c>
      <c r="H54" s="43">
        <v>2.9</v>
      </c>
      <c r="I54" s="43">
        <v>1.3</v>
      </c>
      <c r="J54" s="43">
        <v>185.8</v>
      </c>
      <c r="K54" s="44" t="s">
        <v>65</v>
      </c>
      <c r="L54" s="43"/>
    </row>
    <row r="55" spans="1:12" ht="15" x14ac:dyDescent="0.25">
      <c r="A55" s="23"/>
      <c r="B55" s="15"/>
      <c r="C55" s="11"/>
      <c r="D55" s="7" t="s">
        <v>29</v>
      </c>
      <c r="E55" s="59" t="s">
        <v>62</v>
      </c>
      <c r="F55" s="60" t="s">
        <v>46</v>
      </c>
      <c r="G55" s="43">
        <v>8.5</v>
      </c>
      <c r="H55" s="43">
        <v>7.8</v>
      </c>
      <c r="I55" s="43">
        <v>52.1</v>
      </c>
      <c r="J55" s="43">
        <v>312.39999999999998</v>
      </c>
      <c r="K55" s="44">
        <v>227</v>
      </c>
      <c r="L55" s="43"/>
    </row>
    <row r="56" spans="1:12" ht="15" x14ac:dyDescent="0.25">
      <c r="A56" s="23"/>
      <c r="B56" s="15"/>
      <c r="C56" s="11"/>
      <c r="D56" s="7" t="s">
        <v>30</v>
      </c>
      <c r="E56" s="59" t="s">
        <v>64</v>
      </c>
      <c r="F56" s="60" t="s">
        <v>46</v>
      </c>
      <c r="G56" s="43">
        <v>0</v>
      </c>
      <c r="H56" s="43">
        <v>0</v>
      </c>
      <c r="I56" s="43">
        <v>30.2</v>
      </c>
      <c r="J56" s="43">
        <v>121</v>
      </c>
      <c r="K56" s="44">
        <v>274</v>
      </c>
      <c r="L56" s="43"/>
    </row>
    <row r="57" spans="1:12" ht="15" x14ac:dyDescent="0.25">
      <c r="A57" s="23"/>
      <c r="B57" s="15"/>
      <c r="C57" s="11"/>
      <c r="D57" s="7" t="s">
        <v>31</v>
      </c>
      <c r="E57" s="59"/>
      <c r="F57" s="60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59" t="s">
        <v>50</v>
      </c>
      <c r="F58" s="60" t="s">
        <v>51</v>
      </c>
      <c r="G58" s="43">
        <v>6.6</v>
      </c>
      <c r="H58" s="43">
        <v>1.2</v>
      </c>
      <c r="I58" s="43">
        <v>39.6</v>
      </c>
      <c r="J58" s="43">
        <v>195.6</v>
      </c>
      <c r="K58" s="44" t="s">
        <v>66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62.1</v>
      </c>
      <c r="H61" s="19">
        <f t="shared" ref="H61" si="23">SUM(H52:H60)</f>
        <v>15.399999999999999</v>
      </c>
      <c r="I61" s="19">
        <f t="shared" ref="I61" si="24">SUM(I52:I60)</f>
        <v>140.4</v>
      </c>
      <c r="J61" s="19">
        <f t="shared" ref="J61:L61" si="25">SUM(J52:J60)</f>
        <v>948.5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0</v>
      </c>
      <c r="G62" s="32">
        <f t="shared" ref="G62" si="26">G51+G61</f>
        <v>62.1</v>
      </c>
      <c r="H62" s="32">
        <f t="shared" ref="H62" si="27">H51+H61</f>
        <v>15.399999999999999</v>
      </c>
      <c r="I62" s="32">
        <f t="shared" ref="I62" si="28">I51+I61</f>
        <v>140.4</v>
      </c>
      <c r="J62" s="32">
        <f t="shared" ref="J62:L62" si="29">J51+J61</f>
        <v>948.5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.75" thickBot="1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57" t="s">
        <v>67</v>
      </c>
      <c r="F72" s="58" t="s">
        <v>43</v>
      </c>
      <c r="G72" s="43">
        <v>3.8</v>
      </c>
      <c r="H72" s="43">
        <v>6.9</v>
      </c>
      <c r="I72" s="43">
        <v>16.5</v>
      </c>
      <c r="J72" s="43">
        <v>143.4</v>
      </c>
      <c r="K72" s="44" t="s">
        <v>73</v>
      </c>
      <c r="L72" s="43"/>
    </row>
    <row r="73" spans="1:12" ht="15" x14ac:dyDescent="0.25">
      <c r="A73" s="23"/>
      <c r="B73" s="15"/>
      <c r="C73" s="11"/>
      <c r="D73" s="7" t="s">
        <v>28</v>
      </c>
      <c r="E73" s="59" t="s">
        <v>69</v>
      </c>
      <c r="F73" s="60" t="s">
        <v>70</v>
      </c>
      <c r="G73" s="43">
        <v>23.8</v>
      </c>
      <c r="H73" s="43">
        <v>24.8</v>
      </c>
      <c r="I73" s="43">
        <v>7</v>
      </c>
      <c r="J73" s="43">
        <v>346.7</v>
      </c>
      <c r="K73" s="44" t="s">
        <v>75</v>
      </c>
      <c r="L73" s="43"/>
    </row>
    <row r="74" spans="1:12" ht="15" x14ac:dyDescent="0.25">
      <c r="A74" s="23"/>
      <c r="B74" s="15"/>
      <c r="C74" s="11"/>
      <c r="D74" s="7" t="s">
        <v>29</v>
      </c>
      <c r="E74" s="59" t="s">
        <v>68</v>
      </c>
      <c r="F74" s="60" t="s">
        <v>46</v>
      </c>
      <c r="G74" s="43">
        <v>4.8</v>
      </c>
      <c r="H74" s="43">
        <v>6.4</v>
      </c>
      <c r="I74" s="43">
        <v>48.6</v>
      </c>
      <c r="J74" s="43">
        <v>271.39999999999998</v>
      </c>
      <c r="K74" s="44" t="s">
        <v>74</v>
      </c>
      <c r="L74" s="43"/>
    </row>
    <row r="75" spans="1:12" ht="15" x14ac:dyDescent="0.25">
      <c r="A75" s="23"/>
      <c r="B75" s="15"/>
      <c r="C75" s="11"/>
      <c r="D75" s="7" t="s">
        <v>30</v>
      </c>
      <c r="E75" s="59" t="s">
        <v>71</v>
      </c>
      <c r="F75" s="60" t="s">
        <v>46</v>
      </c>
      <c r="G75" s="43">
        <v>0.5</v>
      </c>
      <c r="H75" s="43">
        <v>0</v>
      </c>
      <c r="I75" s="43">
        <v>19.8</v>
      </c>
      <c r="J75" s="43">
        <v>81</v>
      </c>
      <c r="K75" s="44">
        <v>283</v>
      </c>
      <c r="L75" s="43"/>
    </row>
    <row r="76" spans="1:12" ht="15" x14ac:dyDescent="0.25">
      <c r="A76" s="23"/>
      <c r="B76" s="15"/>
      <c r="C76" s="11"/>
      <c r="D76" s="7" t="s">
        <v>31</v>
      </c>
      <c r="E76" s="59"/>
      <c r="F76" s="60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59" t="s">
        <v>50</v>
      </c>
      <c r="F77" s="60" t="s">
        <v>72</v>
      </c>
      <c r="G77" s="43">
        <v>5.3</v>
      </c>
      <c r="H77" s="43">
        <v>1</v>
      </c>
      <c r="I77" s="43">
        <v>31.7</v>
      </c>
      <c r="J77" s="43">
        <v>156.5</v>
      </c>
      <c r="K77" s="44" t="s">
        <v>52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38.199999999999996</v>
      </c>
      <c r="H80" s="19">
        <f t="shared" ref="H80" si="35">SUM(H71:H79)</f>
        <v>39.1</v>
      </c>
      <c r="I80" s="19">
        <f t="shared" ref="I80" si="36">SUM(I71:I79)</f>
        <v>123.6</v>
      </c>
      <c r="J80" s="19">
        <f t="shared" ref="J80:L80" si="37">SUM(J71:J79)</f>
        <v>999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0</v>
      </c>
      <c r="G81" s="32">
        <f t="shared" ref="G81" si="38">G70+G80</f>
        <v>38.199999999999996</v>
      </c>
      <c r="H81" s="32">
        <f t="shared" ref="H81" si="39">H70+H80</f>
        <v>39.1</v>
      </c>
      <c r="I81" s="32">
        <f t="shared" ref="I81" si="40">I70+I80</f>
        <v>123.6</v>
      </c>
      <c r="J81" s="32">
        <f t="shared" ref="J81:L81" si="41">J70+J80</f>
        <v>999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.75" thickBot="1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57" t="s">
        <v>76</v>
      </c>
      <c r="F91" s="58" t="s">
        <v>43</v>
      </c>
      <c r="G91" s="43">
        <v>4</v>
      </c>
      <c r="H91" s="43">
        <v>2.4</v>
      </c>
      <c r="I91" s="43">
        <v>18.899999999999999</v>
      </c>
      <c r="J91" s="43">
        <v>113.5</v>
      </c>
      <c r="K91" s="44" t="s">
        <v>79</v>
      </c>
      <c r="L91" s="43"/>
    </row>
    <row r="92" spans="1:12" ht="15" x14ac:dyDescent="0.25">
      <c r="A92" s="23"/>
      <c r="B92" s="15"/>
      <c r="C92" s="11"/>
      <c r="D92" s="7" t="s">
        <v>28</v>
      </c>
      <c r="E92" s="59" t="s">
        <v>77</v>
      </c>
      <c r="F92" s="60" t="s">
        <v>48</v>
      </c>
      <c r="G92" s="43">
        <v>22.9</v>
      </c>
      <c r="H92" s="43">
        <v>4.3</v>
      </c>
      <c r="I92" s="43">
        <v>16.100000000000001</v>
      </c>
      <c r="J92" s="43">
        <v>195.3</v>
      </c>
      <c r="K92" s="44" t="s">
        <v>80</v>
      </c>
      <c r="L92" s="43"/>
    </row>
    <row r="93" spans="1:12" ht="15" x14ac:dyDescent="0.25">
      <c r="A93" s="23"/>
      <c r="B93" s="15"/>
      <c r="C93" s="11"/>
      <c r="D93" s="7" t="s">
        <v>29</v>
      </c>
      <c r="E93" s="59" t="s">
        <v>45</v>
      </c>
      <c r="F93" s="60" t="s">
        <v>46</v>
      </c>
      <c r="G93" s="43">
        <v>11</v>
      </c>
      <c r="H93" s="43">
        <v>8.4</v>
      </c>
      <c r="I93" s="43">
        <v>47.9</v>
      </c>
      <c r="J93" s="43">
        <v>311.2</v>
      </c>
      <c r="K93" s="44">
        <v>175</v>
      </c>
      <c r="L93" s="43"/>
    </row>
    <row r="94" spans="1:12" ht="15" x14ac:dyDescent="0.25">
      <c r="A94" s="23"/>
      <c r="B94" s="15"/>
      <c r="C94" s="11"/>
      <c r="D94" s="7" t="s">
        <v>30</v>
      </c>
      <c r="E94" s="59" t="s">
        <v>78</v>
      </c>
      <c r="F94" s="60" t="s">
        <v>46</v>
      </c>
      <c r="G94" s="43">
        <v>0.2</v>
      </c>
      <c r="H94" s="43">
        <v>0</v>
      </c>
      <c r="I94" s="43">
        <v>2.8</v>
      </c>
      <c r="J94" s="43">
        <v>12.3</v>
      </c>
      <c r="K94" s="44" t="s">
        <v>81</v>
      </c>
      <c r="L94" s="43"/>
    </row>
    <row r="95" spans="1:12" ht="15" x14ac:dyDescent="0.25">
      <c r="A95" s="23"/>
      <c r="B95" s="15"/>
      <c r="C95" s="11"/>
      <c r="D95" s="7" t="s">
        <v>31</v>
      </c>
      <c r="E95" s="59"/>
      <c r="F95" s="60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59" t="s">
        <v>50</v>
      </c>
      <c r="F96" s="60" t="s">
        <v>51</v>
      </c>
      <c r="G96" s="43">
        <v>6.6</v>
      </c>
      <c r="H96" s="43">
        <v>1.2</v>
      </c>
      <c r="I96" s="43">
        <v>39.6</v>
      </c>
      <c r="J96" s="43">
        <v>195.6</v>
      </c>
      <c r="K96" s="44" t="s">
        <v>66</v>
      </c>
      <c r="L96" s="44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44.7</v>
      </c>
      <c r="H99" s="19">
        <f t="shared" ref="H99" si="47">SUM(H90:H98)</f>
        <v>16.3</v>
      </c>
      <c r="I99" s="19">
        <f t="shared" ref="I99" si="48">SUM(I90:I98)</f>
        <v>125.30000000000001</v>
      </c>
      <c r="J99" s="19">
        <f t="shared" ref="J99:L99" si="49">SUM(J90:J98)</f>
        <v>827.9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0</v>
      </c>
      <c r="G100" s="32">
        <f t="shared" ref="G100" si="50">G89+G99</f>
        <v>44.7</v>
      </c>
      <c r="H100" s="32">
        <f t="shared" ref="H100" si="51">H89+H99</f>
        <v>16.3</v>
      </c>
      <c r="I100" s="32">
        <f t="shared" ref="I100" si="52">I89+I99</f>
        <v>125.30000000000001</v>
      </c>
      <c r="J100" s="32">
        <f t="shared" ref="J100:L100" si="53">J89+J99</f>
        <v>827.9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.75" thickBot="1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57" t="s">
        <v>82</v>
      </c>
      <c r="F110" s="58" t="s">
        <v>43</v>
      </c>
      <c r="G110" s="43">
        <v>3.6</v>
      </c>
      <c r="H110" s="43">
        <v>6.7</v>
      </c>
      <c r="I110" s="43">
        <v>6.6</v>
      </c>
      <c r="J110" s="43">
        <v>100.9</v>
      </c>
      <c r="K110" s="44" t="s">
        <v>85</v>
      </c>
      <c r="L110" s="43"/>
    </row>
    <row r="111" spans="1:12" ht="15" x14ac:dyDescent="0.25">
      <c r="A111" s="23"/>
      <c r="B111" s="15"/>
      <c r="C111" s="11"/>
      <c r="D111" s="7" t="s">
        <v>28</v>
      </c>
      <c r="E111" s="59" t="s">
        <v>47</v>
      </c>
      <c r="F111" s="60" t="s">
        <v>48</v>
      </c>
      <c r="G111" s="43">
        <v>22.9</v>
      </c>
      <c r="H111" s="43">
        <v>5.2</v>
      </c>
      <c r="I111" s="43">
        <v>16.3</v>
      </c>
      <c r="J111" s="43">
        <v>203.6</v>
      </c>
      <c r="K111" s="44" t="s">
        <v>53</v>
      </c>
      <c r="L111" s="43"/>
    </row>
    <row r="112" spans="1:12" ht="15" x14ac:dyDescent="0.25">
      <c r="A112" s="23"/>
      <c r="B112" s="15"/>
      <c r="C112" s="11"/>
      <c r="D112" s="7" t="s">
        <v>29</v>
      </c>
      <c r="E112" s="59" t="s">
        <v>83</v>
      </c>
      <c r="F112" s="60" t="s">
        <v>46</v>
      </c>
      <c r="G112" s="43">
        <v>6.3</v>
      </c>
      <c r="H112" s="43">
        <v>8.3000000000000007</v>
      </c>
      <c r="I112" s="43">
        <v>35.6</v>
      </c>
      <c r="J112" s="43">
        <v>241</v>
      </c>
      <c r="K112" s="44" t="s">
        <v>86</v>
      </c>
      <c r="L112" s="43"/>
    </row>
    <row r="113" spans="1:12" ht="15" x14ac:dyDescent="0.25">
      <c r="A113" s="23"/>
      <c r="B113" s="15"/>
      <c r="C113" s="11"/>
      <c r="D113" s="7" t="s">
        <v>30</v>
      </c>
      <c r="E113" s="59" t="s">
        <v>84</v>
      </c>
      <c r="F113" s="60" t="s">
        <v>46</v>
      </c>
      <c r="G113" s="43">
        <v>1</v>
      </c>
      <c r="H113" s="43">
        <v>0.1</v>
      </c>
      <c r="I113" s="43">
        <v>15.6</v>
      </c>
      <c r="J113" s="43">
        <v>66.900000000000006</v>
      </c>
      <c r="K113" s="44" t="s">
        <v>87</v>
      </c>
      <c r="L113" s="43"/>
    </row>
    <row r="114" spans="1:12" ht="15" x14ac:dyDescent="0.25">
      <c r="A114" s="23"/>
      <c r="B114" s="15"/>
      <c r="C114" s="11"/>
      <c r="D114" s="7" t="s">
        <v>31</v>
      </c>
      <c r="E114" s="59"/>
      <c r="F114" s="60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59" t="s">
        <v>50</v>
      </c>
      <c r="F115" s="60" t="s">
        <v>51</v>
      </c>
      <c r="G115" s="43">
        <v>6.6</v>
      </c>
      <c r="H115" s="43">
        <v>1.2</v>
      </c>
      <c r="I115" s="43">
        <v>39.6</v>
      </c>
      <c r="J115" s="43">
        <v>195.6</v>
      </c>
      <c r="K115" s="44" t="s">
        <v>66</v>
      </c>
      <c r="L115" s="44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40.4</v>
      </c>
      <c r="H118" s="19">
        <f t="shared" si="56"/>
        <v>21.500000000000004</v>
      </c>
      <c r="I118" s="19">
        <f t="shared" si="56"/>
        <v>113.69999999999999</v>
      </c>
      <c r="J118" s="19">
        <f t="shared" si="56"/>
        <v>808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0</v>
      </c>
      <c r="G119" s="32">
        <f t="shared" ref="G119" si="58">G108+G118</f>
        <v>40.4</v>
      </c>
      <c r="H119" s="32">
        <f t="shared" ref="H119" si="59">H108+H118</f>
        <v>21.500000000000004</v>
      </c>
      <c r="I119" s="32">
        <f t="shared" ref="I119" si="60">I108+I118</f>
        <v>113.69999999999999</v>
      </c>
      <c r="J119" s="32">
        <f t="shared" ref="J119:L119" si="61">J108+J118</f>
        <v>808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.75" thickBot="1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57" t="s">
        <v>42</v>
      </c>
      <c r="F129" s="58" t="s">
        <v>43</v>
      </c>
      <c r="G129" s="43">
        <v>6.3</v>
      </c>
      <c r="H129" s="43">
        <v>3.2</v>
      </c>
      <c r="I129" s="43">
        <v>18.100000000000001</v>
      </c>
      <c r="J129" s="43">
        <v>127</v>
      </c>
      <c r="K129" s="44" t="s">
        <v>44</v>
      </c>
      <c r="L129" s="43"/>
    </row>
    <row r="130" spans="1:12" ht="15" x14ac:dyDescent="0.25">
      <c r="A130" s="14"/>
      <c r="B130" s="15"/>
      <c r="C130" s="11"/>
      <c r="D130" s="7" t="s">
        <v>28</v>
      </c>
      <c r="E130" s="59" t="s">
        <v>88</v>
      </c>
      <c r="F130" s="60" t="s">
        <v>89</v>
      </c>
      <c r="G130" s="43">
        <v>18.3</v>
      </c>
      <c r="H130" s="43">
        <v>7.5</v>
      </c>
      <c r="I130" s="43">
        <v>5.8</v>
      </c>
      <c r="J130" s="43">
        <v>163.6</v>
      </c>
      <c r="K130" s="44" t="s">
        <v>90</v>
      </c>
      <c r="L130" s="43"/>
    </row>
    <row r="131" spans="1:12" ht="15" x14ac:dyDescent="0.25">
      <c r="A131" s="14"/>
      <c r="B131" s="15"/>
      <c r="C131" s="11"/>
      <c r="D131" s="7" t="s">
        <v>29</v>
      </c>
      <c r="E131" s="59" t="s">
        <v>56</v>
      </c>
      <c r="F131" s="60" t="s">
        <v>46</v>
      </c>
      <c r="G131" s="43">
        <v>5.0999999999999996</v>
      </c>
      <c r="H131" s="43">
        <v>8.8000000000000007</v>
      </c>
      <c r="I131" s="43">
        <v>33</v>
      </c>
      <c r="J131" s="43">
        <v>232.3</v>
      </c>
      <c r="K131" s="44">
        <v>241</v>
      </c>
      <c r="L131" s="43"/>
    </row>
    <row r="132" spans="1:12" ht="15" x14ac:dyDescent="0.25">
      <c r="A132" s="14"/>
      <c r="B132" s="15"/>
      <c r="C132" s="11"/>
      <c r="D132" s="7" t="s">
        <v>30</v>
      </c>
      <c r="E132" s="59" t="s">
        <v>64</v>
      </c>
      <c r="F132" s="60" t="s">
        <v>46</v>
      </c>
      <c r="G132" s="43">
        <v>0</v>
      </c>
      <c r="H132" s="43">
        <v>0</v>
      </c>
      <c r="I132" s="43">
        <v>30.2</v>
      </c>
      <c r="J132" s="43">
        <v>121</v>
      </c>
      <c r="K132" s="44">
        <v>274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59" t="s">
        <v>50</v>
      </c>
      <c r="F134" s="60" t="s">
        <v>51</v>
      </c>
      <c r="G134" s="43">
        <v>6.6</v>
      </c>
      <c r="H134" s="43">
        <v>1.2</v>
      </c>
      <c r="I134" s="43">
        <v>39.6</v>
      </c>
      <c r="J134" s="43">
        <v>195.6</v>
      </c>
      <c r="K134" s="44" t="s">
        <v>66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36.300000000000004</v>
      </c>
      <c r="H137" s="19">
        <f t="shared" si="64"/>
        <v>20.7</v>
      </c>
      <c r="I137" s="19">
        <f t="shared" si="64"/>
        <v>126.70000000000002</v>
      </c>
      <c r="J137" s="19">
        <f t="shared" si="64"/>
        <v>839.50000000000011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0</v>
      </c>
      <c r="G138" s="32">
        <f t="shared" ref="G138" si="66">G127+G137</f>
        <v>36.300000000000004</v>
      </c>
      <c r="H138" s="32">
        <f t="shared" ref="H138" si="67">H127+H137</f>
        <v>20.7</v>
      </c>
      <c r="I138" s="32">
        <f t="shared" ref="I138" si="68">I127+I137</f>
        <v>126.70000000000002</v>
      </c>
      <c r="J138" s="32">
        <f t="shared" ref="J138:L138" si="69">J127+J137</f>
        <v>839.50000000000011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.75" thickBot="1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57" t="s">
        <v>91</v>
      </c>
      <c r="F148" s="58" t="s">
        <v>46</v>
      </c>
      <c r="G148" s="43">
        <v>5.2</v>
      </c>
      <c r="H148" s="43">
        <v>14.6</v>
      </c>
      <c r="I148" s="43">
        <v>35</v>
      </c>
      <c r="J148" s="43">
        <v>292.10000000000002</v>
      </c>
      <c r="K148" s="44">
        <v>37</v>
      </c>
      <c r="L148" s="43"/>
    </row>
    <row r="149" spans="1:12" ht="15" x14ac:dyDescent="0.25">
      <c r="A149" s="23"/>
      <c r="B149" s="15"/>
      <c r="C149" s="11"/>
      <c r="D149" s="7" t="s">
        <v>28</v>
      </c>
      <c r="E149" s="59" t="s">
        <v>57</v>
      </c>
      <c r="F149" s="60" t="s">
        <v>93</v>
      </c>
      <c r="G149" s="43">
        <v>20.100000000000001</v>
      </c>
      <c r="H149" s="43">
        <v>3.8</v>
      </c>
      <c r="I149" s="43">
        <v>14.1</v>
      </c>
      <c r="J149" s="43">
        <v>171</v>
      </c>
      <c r="K149" s="44" t="s">
        <v>60</v>
      </c>
      <c r="L149" s="43"/>
    </row>
    <row r="150" spans="1:12" ht="15" x14ac:dyDescent="0.25">
      <c r="A150" s="23"/>
      <c r="B150" s="15"/>
      <c r="C150" s="11"/>
      <c r="D150" s="7" t="s">
        <v>29</v>
      </c>
      <c r="E150" s="59" t="s">
        <v>92</v>
      </c>
      <c r="F150" s="60" t="s">
        <v>46</v>
      </c>
      <c r="G150" s="43">
        <v>0.8</v>
      </c>
      <c r="H150" s="43">
        <v>6.4</v>
      </c>
      <c r="I150" s="43">
        <v>48.6</v>
      </c>
      <c r="J150" s="43">
        <v>271.39999999999998</v>
      </c>
      <c r="K150" s="44">
        <v>224</v>
      </c>
      <c r="L150" s="43"/>
    </row>
    <row r="151" spans="1:12" ht="15" x14ac:dyDescent="0.25">
      <c r="A151" s="23"/>
      <c r="B151" s="15"/>
      <c r="C151" s="11"/>
      <c r="D151" s="7" t="s">
        <v>30</v>
      </c>
      <c r="E151" s="59" t="s">
        <v>94</v>
      </c>
      <c r="F151" s="60" t="s">
        <v>46</v>
      </c>
      <c r="G151" s="43">
        <v>3.5</v>
      </c>
      <c r="H151" s="43">
        <v>3.4</v>
      </c>
      <c r="I151" s="43">
        <v>22.3</v>
      </c>
      <c r="J151" s="43">
        <v>133.4</v>
      </c>
      <c r="K151" s="44">
        <v>270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59" t="s">
        <v>50</v>
      </c>
      <c r="F153" s="60" t="s">
        <v>72</v>
      </c>
      <c r="G153" s="43">
        <v>5.3</v>
      </c>
      <c r="H153" s="43">
        <v>1</v>
      </c>
      <c r="I153" s="43">
        <v>31.7</v>
      </c>
      <c r="J153" s="43">
        <v>156.5</v>
      </c>
      <c r="K153" s="44" t="s">
        <v>52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34.9</v>
      </c>
      <c r="H156" s="19">
        <f t="shared" si="72"/>
        <v>29.199999999999996</v>
      </c>
      <c r="I156" s="19">
        <f t="shared" si="72"/>
        <v>151.69999999999999</v>
      </c>
      <c r="J156" s="19">
        <f t="shared" si="72"/>
        <v>1024.4000000000001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0</v>
      </c>
      <c r="G157" s="32">
        <f t="shared" ref="G157" si="74">G146+G156</f>
        <v>34.9</v>
      </c>
      <c r="H157" s="32">
        <f t="shared" ref="H157" si="75">H146+H156</f>
        <v>29.199999999999996</v>
      </c>
      <c r="I157" s="32">
        <f t="shared" ref="I157" si="76">I146+I156</f>
        <v>151.69999999999999</v>
      </c>
      <c r="J157" s="32">
        <f t="shared" ref="J157:L157" si="77">J146+J156</f>
        <v>1024.4000000000001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59" t="s">
        <v>67</v>
      </c>
      <c r="F167" s="60" t="s">
        <v>43</v>
      </c>
      <c r="G167" s="43">
        <v>3.8</v>
      </c>
      <c r="H167" s="43">
        <v>6.9</v>
      </c>
      <c r="I167" s="43">
        <v>16.5</v>
      </c>
      <c r="J167" s="43">
        <v>143.4</v>
      </c>
      <c r="K167" s="44" t="s">
        <v>73</v>
      </c>
      <c r="L167" s="43"/>
    </row>
    <row r="168" spans="1:12" ht="15.75" thickBot="1" x14ac:dyDescent="0.3">
      <c r="A168" s="23"/>
      <c r="B168" s="15"/>
      <c r="C168" s="11"/>
      <c r="D168" s="7" t="s">
        <v>28</v>
      </c>
      <c r="E168" s="59" t="s">
        <v>69</v>
      </c>
      <c r="F168" s="60" t="s">
        <v>48</v>
      </c>
      <c r="G168" s="43">
        <v>22.9</v>
      </c>
      <c r="H168" s="43">
        <v>23.8</v>
      </c>
      <c r="I168" s="43">
        <v>6.8</v>
      </c>
      <c r="J168" s="43">
        <v>332.9</v>
      </c>
      <c r="K168" s="44" t="s">
        <v>75</v>
      </c>
      <c r="L168" s="43"/>
    </row>
    <row r="169" spans="1:12" ht="15" x14ac:dyDescent="0.25">
      <c r="A169" s="23"/>
      <c r="B169" s="15"/>
      <c r="C169" s="11"/>
      <c r="D169" s="7" t="s">
        <v>29</v>
      </c>
      <c r="E169" s="57" t="s">
        <v>45</v>
      </c>
      <c r="F169" s="58" t="s">
        <v>95</v>
      </c>
      <c r="G169" s="43">
        <v>10.4</v>
      </c>
      <c r="H169" s="43">
        <v>8</v>
      </c>
      <c r="I169" s="43">
        <v>45.5</v>
      </c>
      <c r="J169" s="43">
        <v>295.7</v>
      </c>
      <c r="K169" s="44">
        <v>175</v>
      </c>
      <c r="L169" s="43"/>
    </row>
    <row r="170" spans="1:12" ht="15" x14ac:dyDescent="0.25">
      <c r="A170" s="23"/>
      <c r="B170" s="15"/>
      <c r="C170" s="11"/>
      <c r="D170" s="7" t="s">
        <v>30</v>
      </c>
      <c r="E170" s="59" t="s">
        <v>71</v>
      </c>
      <c r="F170" s="60" t="s">
        <v>46</v>
      </c>
      <c r="G170" s="43">
        <v>0.5</v>
      </c>
      <c r="H170" s="43">
        <v>0</v>
      </c>
      <c r="I170" s="43">
        <v>19.8</v>
      </c>
      <c r="J170" s="43">
        <v>81</v>
      </c>
      <c r="K170" s="44">
        <v>283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59" t="s">
        <v>50</v>
      </c>
      <c r="F172" s="60" t="s">
        <v>96</v>
      </c>
      <c r="G172" s="43">
        <v>4.5999999999999996</v>
      </c>
      <c r="H172" s="43">
        <v>0.8</v>
      </c>
      <c r="I172" s="43">
        <v>27.7</v>
      </c>
      <c r="J172" s="43">
        <v>136.9</v>
      </c>
      <c r="K172" s="44" t="s">
        <v>66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42.2</v>
      </c>
      <c r="H175" s="19">
        <f t="shared" si="80"/>
        <v>39.5</v>
      </c>
      <c r="I175" s="19">
        <f t="shared" si="80"/>
        <v>116.3</v>
      </c>
      <c r="J175" s="19">
        <f t="shared" si="80"/>
        <v>989.9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0</v>
      </c>
      <c r="G176" s="32">
        <f t="shared" ref="G176" si="82">G165+G175</f>
        <v>42.2</v>
      </c>
      <c r="H176" s="32">
        <f t="shared" ref="H176" si="83">H165+H175</f>
        <v>39.5</v>
      </c>
      <c r="I176" s="32">
        <f t="shared" ref="I176" si="84">I165+I175</f>
        <v>116.3</v>
      </c>
      <c r="J176" s="32">
        <f t="shared" ref="J176:L176" si="85">J165+J175</f>
        <v>989.9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.75" thickBot="1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57" t="s">
        <v>97</v>
      </c>
      <c r="F186" s="58" t="s">
        <v>98</v>
      </c>
      <c r="G186" s="43">
        <v>10.4</v>
      </c>
      <c r="H186" s="43">
        <v>11.7</v>
      </c>
      <c r="I186" s="43">
        <v>30.1</v>
      </c>
      <c r="J186" s="43">
        <v>267.5</v>
      </c>
      <c r="K186" s="44">
        <v>49</v>
      </c>
      <c r="L186" s="43"/>
    </row>
    <row r="187" spans="1:12" ht="15" x14ac:dyDescent="0.25">
      <c r="A187" s="23"/>
      <c r="B187" s="15"/>
      <c r="C187" s="11"/>
      <c r="D187" s="7" t="s">
        <v>28</v>
      </c>
      <c r="E187" s="59" t="s">
        <v>47</v>
      </c>
      <c r="F187" s="60" t="s">
        <v>48</v>
      </c>
      <c r="G187" s="43">
        <v>22.9</v>
      </c>
      <c r="H187" s="43">
        <v>5.2</v>
      </c>
      <c r="I187" s="43">
        <v>16.3</v>
      </c>
      <c r="J187" s="43">
        <v>203.6</v>
      </c>
      <c r="K187" s="44" t="s">
        <v>53</v>
      </c>
      <c r="L187" s="43"/>
    </row>
    <row r="188" spans="1:12" ht="15" x14ac:dyDescent="0.25">
      <c r="A188" s="23"/>
      <c r="B188" s="15"/>
      <c r="C188" s="11"/>
      <c r="D188" s="7" t="s">
        <v>29</v>
      </c>
      <c r="E188" s="59" t="s">
        <v>83</v>
      </c>
      <c r="F188" s="60" t="s">
        <v>46</v>
      </c>
      <c r="G188" s="43">
        <v>6.3</v>
      </c>
      <c r="H188" s="43">
        <v>8.3000000000000007</v>
      </c>
      <c r="I188" s="43">
        <v>35.4</v>
      </c>
      <c r="J188" s="43">
        <v>241</v>
      </c>
      <c r="K188" s="44" t="s">
        <v>86</v>
      </c>
      <c r="L188" s="43"/>
    </row>
    <row r="189" spans="1:12" ht="15" x14ac:dyDescent="0.25">
      <c r="A189" s="23"/>
      <c r="B189" s="15"/>
      <c r="C189" s="11"/>
      <c r="D189" s="7" t="s">
        <v>30</v>
      </c>
      <c r="E189" s="59" t="s">
        <v>99</v>
      </c>
      <c r="F189" s="60" t="s">
        <v>46</v>
      </c>
      <c r="G189" s="43">
        <v>0.6</v>
      </c>
      <c r="H189" s="43">
        <v>0.2</v>
      </c>
      <c r="I189" s="43">
        <v>15.1</v>
      </c>
      <c r="J189" s="43">
        <v>65.400000000000006</v>
      </c>
      <c r="K189" s="44" t="s">
        <v>100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59" t="s">
        <v>50</v>
      </c>
      <c r="F191" s="60" t="s">
        <v>51</v>
      </c>
      <c r="G191" s="43">
        <v>6.6</v>
      </c>
      <c r="H191" s="43">
        <v>1.2</v>
      </c>
      <c r="I191" s="43">
        <v>39.6</v>
      </c>
      <c r="J191" s="43">
        <v>195.6</v>
      </c>
      <c r="K191" s="44" t="s">
        <v>66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46.8</v>
      </c>
      <c r="H194" s="19">
        <f t="shared" si="88"/>
        <v>26.599999999999998</v>
      </c>
      <c r="I194" s="19">
        <f t="shared" si="88"/>
        <v>136.5</v>
      </c>
      <c r="J194" s="19">
        <f t="shared" si="88"/>
        <v>973.1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0</v>
      </c>
      <c r="G195" s="32">
        <f t="shared" ref="G195" si="90">G184+G194</f>
        <v>46.8</v>
      </c>
      <c r="H195" s="32">
        <f t="shared" ref="H195" si="91">H184+H194</f>
        <v>26.599999999999998</v>
      </c>
      <c r="I195" s="32">
        <f t="shared" ref="I195" si="92">I184+I194</f>
        <v>136.5</v>
      </c>
      <c r="J195" s="32">
        <f t="shared" ref="J195:L195" si="93">J184+J194</f>
        <v>973.1</v>
      </c>
      <c r="K195" s="32"/>
      <c r="L195" s="32">
        <f t="shared" si="93"/>
        <v>0</v>
      </c>
    </row>
    <row r="196" spans="1:12" x14ac:dyDescent="0.2">
      <c r="A196" s="27"/>
      <c r="B196" s="28"/>
      <c r="C196" s="56" t="s">
        <v>5</v>
      </c>
      <c r="D196" s="56"/>
      <c r="E196" s="56"/>
      <c r="F196" s="34" t="e">
        <f>(F24+F43+F62+F81+F100+F119+F138+F157+F176+F195)/(IF(F24=0,0,1)+IF(F43=0,0,1)+IF(F62=0,0,1)+IF(F81=0,0,1)+IF(F100=0,0,1)+IF(F119=0,0,1)+IF(F138=0,0,1)+IF(F157=0,0,1)+IF(F176=0,0,1)+IF(F195=0,0,1))</f>
        <v>#DIV/0!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43.469999999999992</v>
      </c>
      <c r="H196" s="34">
        <f t="shared" si="94"/>
        <v>25.049999999999997</v>
      </c>
      <c r="I196" s="34">
        <f t="shared" si="94"/>
        <v>126.85000000000002</v>
      </c>
      <c r="J196" s="34">
        <f t="shared" si="94"/>
        <v>908.35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11</cp:lastModifiedBy>
  <dcterms:created xsi:type="dcterms:W3CDTF">2022-05-16T14:23:56Z</dcterms:created>
  <dcterms:modified xsi:type="dcterms:W3CDTF">2026-09-07T03:40:12Z</dcterms:modified>
</cp:coreProperties>
</file>